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veharperac.sharepoint.com/sites/Maternitycover/Shared Documents/General/Steffan/Things I need/"/>
    </mc:Choice>
  </mc:AlternateContent>
  <xr:revisionPtr revIDLastSave="0" documentId="8_{8BF4E692-A508-49BD-9C59-76F04BB740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G28" i="1"/>
  <c r="F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<sst xmlns="http://schemas.openxmlformats.org/spreadsheetml/2006/main" count="126" uniqueCount="44">
  <si>
    <t>22 Records</t>
  </si>
  <si>
    <t>Tag</t>
  </si>
  <si>
    <t>Age in months</t>
  </si>
  <si>
    <t>Breed</t>
  </si>
  <si>
    <t>Sex</t>
  </si>
  <si>
    <t>Date of last weight task</t>
  </si>
  <si>
    <t>Last recorded weight</t>
  </si>
  <si>
    <t>Last ADG calculated</t>
  </si>
  <si>
    <t>Date of previous weight task</t>
  </si>
  <si>
    <t>Previous weight recorded</t>
  </si>
  <si>
    <t>Lifetime weight gain</t>
  </si>
  <si>
    <t>Previous ADG</t>
  </si>
  <si>
    <t>Birth Weight</t>
  </si>
  <si>
    <t>UK304244707215</t>
  </si>
  <si>
    <t>AAX</t>
  </si>
  <si>
    <t>M</t>
  </si>
  <si>
    <t>2025-11-24T00:00:00+00:00</t>
  </si>
  <si>
    <t>2025-11-05T00:00:00+00:00</t>
  </si>
  <si>
    <t>UK304244607235</t>
  </si>
  <si>
    <t>BSHX</t>
  </si>
  <si>
    <t>F</t>
  </si>
  <si>
    <t>UK304244307260</t>
  </si>
  <si>
    <t>UK304244107272</t>
  </si>
  <si>
    <t>UK304244607256</t>
  </si>
  <si>
    <t>UK304244407247</t>
  </si>
  <si>
    <t>UK304244407261</t>
  </si>
  <si>
    <t>UK304244707222</t>
  </si>
  <si>
    <t>UK304244307246</t>
  </si>
  <si>
    <t>UK304244707250</t>
  </si>
  <si>
    <t>UK304244607249</t>
  </si>
  <si>
    <t>UK304244207245</t>
  </si>
  <si>
    <t>UK304244307239</t>
  </si>
  <si>
    <t>UK304244207252</t>
  </si>
  <si>
    <t>UK304244707271</t>
  </si>
  <si>
    <t>UK304244107251</t>
  </si>
  <si>
    <t>UK304244707243</t>
  </si>
  <si>
    <t>UK304244607242</t>
  </si>
  <si>
    <t>UK304244107237</t>
  </si>
  <si>
    <t>UK304244507248</t>
  </si>
  <si>
    <t>UK304244307281</t>
  </si>
  <si>
    <t>UK304244107279</t>
  </si>
  <si>
    <t>Lifetime ADG</t>
  </si>
  <si>
    <t>Averages</t>
  </si>
  <si>
    <t>Weight Insights 24/11/2025 Outdoor Beef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</si>
</sst>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2" fontId="0" fillId="0" borderId="6" xfId="0" applyNumberFormat="1" applyBorder="1" applyAlignment="1">
      <alignment horizontal="center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2" fontId="0" fillId="0" borderId="9" xfId="0" applyNumberFormat="1" applyBorder="1" applyAlignment="1">
      <alignment horizontal="center"/>
    </xf>
    <xf numFmtId="0" fontId="0" fillId="0" borderId="10" xfId="0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2" fontId="3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66675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8"/>
  <sheetViews>
    <sheetView tabSelected="1" workbookViewId="0">
      <selection activeCell="B31" sqref="B31"/>
    </sheetView>
  </sheetViews>
  <sheetFormatPr defaultRowHeight="15" x14ac:dyDescent="0.25"/>
  <cols>
    <col min="1" max="1" width="17.5703125" bestFit="1" customWidth="1"/>
    <col min="2" max="2" width="15.85546875" customWidth="1"/>
    <col min="3" max="3" width="8.28515625" customWidth="1"/>
    <col min="4" max="4" width="6.85546875" bestFit="1" customWidth="1"/>
    <col min="5" max="5" width="24.28515625" customWidth="1"/>
    <col min="6" max="6" width="20.28515625" customWidth="1"/>
    <col min="7" max="7" width="19.7109375" customWidth="1"/>
    <col min="8" max="8" width="24.28515625" customWidth="1"/>
    <col min="9" max="9" width="23.85546875" customWidth="1"/>
    <col min="10" max="10" width="19.85546875" customWidth="1"/>
    <col min="11" max="11" width="19.28515625" customWidth="1"/>
    <col min="12" max="12" width="13.28515625" customWidth="1"/>
    <col min="13" max="13" width="14" customWidth="1"/>
  </cols>
  <sheetData>
    <row r="2" spans="1:13" ht="24" customHeight="1" x14ac:dyDescent="0.35">
      <c r="B2" s="17" t="s">
        <v>43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.95" customHeight="1" x14ac:dyDescent="0.3">
      <c r="B3" s="19" t="s">
        <v>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1:13" ht="15" customHeight="1" x14ac:dyDescent="0.25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11</v>
      </c>
      <c r="K5" s="2" t="s">
        <v>10</v>
      </c>
      <c r="L5" s="4" t="s">
        <v>41</v>
      </c>
      <c r="M5" s="3" t="s">
        <v>12</v>
      </c>
    </row>
    <row r="6" spans="1:13" ht="15" customHeight="1" x14ac:dyDescent="0.25">
      <c r="A6" s="5" t="s">
        <v>13</v>
      </c>
      <c r="B6" s="5">
        <v>13</v>
      </c>
      <c r="C6" s="5" t="s">
        <v>14</v>
      </c>
      <c r="D6" s="5" t="s">
        <v>15</v>
      </c>
      <c r="E6" s="5" t="s">
        <v>16</v>
      </c>
      <c r="F6" s="5">
        <v>467</v>
      </c>
      <c r="G6" s="5">
        <v>2.11</v>
      </c>
      <c r="H6" s="5" t="s">
        <v>17</v>
      </c>
      <c r="I6" s="5">
        <v>427</v>
      </c>
      <c r="J6" s="5">
        <v>0.43</v>
      </c>
      <c r="K6" s="6">
        <v>414</v>
      </c>
      <c r="L6" s="7">
        <f>K6/(B6*30.3)</f>
        <v>1.051028179741051</v>
      </c>
      <c r="M6" s="8">
        <v>53</v>
      </c>
    </row>
    <row r="7" spans="1:13" ht="15" customHeight="1" x14ac:dyDescent="0.25">
      <c r="A7" s="5" t="s">
        <v>18</v>
      </c>
      <c r="B7" s="5">
        <v>12</v>
      </c>
      <c r="C7" s="5" t="s">
        <v>19</v>
      </c>
      <c r="D7" s="5" t="s">
        <v>20</v>
      </c>
      <c r="E7" s="5" t="s">
        <v>16</v>
      </c>
      <c r="F7" s="5">
        <v>410</v>
      </c>
      <c r="G7" s="5">
        <v>0.95</v>
      </c>
      <c r="H7" s="5" t="s">
        <v>17</v>
      </c>
      <c r="I7" s="5">
        <v>392</v>
      </c>
      <c r="J7" s="5">
        <v>-0.38</v>
      </c>
      <c r="K7" s="6">
        <v>357</v>
      </c>
      <c r="L7" s="7">
        <f t="shared" ref="L7:L27" si="0">K7/(B7*30.3)</f>
        <v>0.9818481848184818</v>
      </c>
      <c r="M7" s="8">
        <v>53</v>
      </c>
    </row>
    <row r="8" spans="1:13" ht="15" customHeight="1" x14ac:dyDescent="0.25">
      <c r="A8" s="5" t="s">
        <v>21</v>
      </c>
      <c r="B8" s="5">
        <v>12</v>
      </c>
      <c r="C8" s="5" t="s">
        <v>19</v>
      </c>
      <c r="D8" s="5" t="s">
        <v>20</v>
      </c>
      <c r="E8" s="5" t="s">
        <v>16</v>
      </c>
      <c r="F8" s="5">
        <v>438</v>
      </c>
      <c r="G8" s="5">
        <v>1.37</v>
      </c>
      <c r="H8" s="5" t="s">
        <v>17</v>
      </c>
      <c r="I8" s="5">
        <v>412</v>
      </c>
      <c r="J8" s="5">
        <v>0.76</v>
      </c>
      <c r="K8" s="6">
        <v>383.5</v>
      </c>
      <c r="L8" s="7">
        <f t="shared" si="0"/>
        <v>1.0547304730473046</v>
      </c>
      <c r="M8" s="8">
        <v>54.5</v>
      </c>
    </row>
    <row r="9" spans="1:13" ht="15" customHeight="1" x14ac:dyDescent="0.25">
      <c r="A9" s="5" t="s">
        <v>22</v>
      </c>
      <c r="B9" s="5">
        <v>12</v>
      </c>
      <c r="C9" s="5" t="s">
        <v>19</v>
      </c>
      <c r="D9" s="5" t="s">
        <v>20</v>
      </c>
      <c r="E9" s="5" t="s">
        <v>16</v>
      </c>
      <c r="F9" s="5">
        <v>403</v>
      </c>
      <c r="G9" s="5">
        <v>1.58</v>
      </c>
      <c r="H9" s="5" t="s">
        <v>17</v>
      </c>
      <c r="I9" s="5">
        <v>373</v>
      </c>
      <c r="J9" s="5">
        <v>0.86</v>
      </c>
      <c r="K9" s="6">
        <v>361</v>
      </c>
      <c r="L9" s="7">
        <f t="shared" si="0"/>
        <v>0.99284928492849278</v>
      </c>
      <c r="M9" s="8">
        <v>42</v>
      </c>
    </row>
    <row r="10" spans="1:13" ht="15" customHeight="1" x14ac:dyDescent="0.25">
      <c r="A10" s="5" t="s">
        <v>23</v>
      </c>
      <c r="B10" s="5">
        <v>12</v>
      </c>
      <c r="C10" s="5" t="s">
        <v>14</v>
      </c>
      <c r="D10" s="5" t="s">
        <v>15</v>
      </c>
      <c r="E10" s="5" t="s">
        <v>16</v>
      </c>
      <c r="F10" s="5">
        <v>440</v>
      </c>
      <c r="G10" s="5">
        <v>1.68</v>
      </c>
      <c r="H10" s="5" t="s">
        <v>17</v>
      </c>
      <c r="I10" s="5">
        <v>408</v>
      </c>
      <c r="J10" s="5">
        <v>0.56999999999999995</v>
      </c>
      <c r="K10" s="6">
        <v>402.5</v>
      </c>
      <c r="L10" s="7">
        <f t="shared" si="0"/>
        <v>1.106985698569857</v>
      </c>
      <c r="M10" s="8">
        <v>37.5</v>
      </c>
    </row>
    <row r="11" spans="1:13" ht="15" customHeight="1" x14ac:dyDescent="0.25">
      <c r="A11" s="5" t="s">
        <v>24</v>
      </c>
      <c r="B11" s="5">
        <v>12</v>
      </c>
      <c r="C11" s="5" t="s">
        <v>14</v>
      </c>
      <c r="D11" s="5" t="s">
        <v>15</v>
      </c>
      <c r="E11" s="5" t="s">
        <v>16</v>
      </c>
      <c r="F11" s="5">
        <v>449</v>
      </c>
      <c r="G11" s="5">
        <v>2.11</v>
      </c>
      <c r="H11" s="5" t="s">
        <v>17</v>
      </c>
      <c r="I11" s="5">
        <v>409</v>
      </c>
      <c r="J11" s="5">
        <v>-0.14000000000000001</v>
      </c>
      <c r="K11" s="6">
        <v>405.5</v>
      </c>
      <c r="L11" s="7">
        <f t="shared" si="0"/>
        <v>1.1152365236523651</v>
      </c>
      <c r="M11" s="8">
        <v>43.5</v>
      </c>
    </row>
    <row r="12" spans="1:13" ht="15" customHeight="1" x14ac:dyDescent="0.25">
      <c r="A12" s="5" t="s">
        <v>25</v>
      </c>
      <c r="B12" s="5">
        <v>12</v>
      </c>
      <c r="C12" s="5" t="s">
        <v>14</v>
      </c>
      <c r="D12" s="5" t="s">
        <v>15</v>
      </c>
      <c r="E12" s="5" t="s">
        <v>16</v>
      </c>
      <c r="F12" s="5">
        <v>453</v>
      </c>
      <c r="G12" s="5">
        <v>2.11</v>
      </c>
      <c r="H12" s="5" t="s">
        <v>17</v>
      </c>
      <c r="I12" s="5">
        <v>413</v>
      </c>
      <c r="J12" s="5">
        <v>1.19</v>
      </c>
      <c r="K12" s="6">
        <v>411.5</v>
      </c>
      <c r="L12" s="7">
        <f t="shared" si="0"/>
        <v>1.1317381738173817</v>
      </c>
      <c r="M12" s="8">
        <v>41.5</v>
      </c>
    </row>
    <row r="13" spans="1:13" ht="15" customHeight="1" x14ac:dyDescent="0.25">
      <c r="A13" s="5" t="s">
        <v>26</v>
      </c>
      <c r="B13" s="5">
        <v>12</v>
      </c>
      <c r="C13" s="5" t="s">
        <v>14</v>
      </c>
      <c r="D13" s="5" t="s">
        <v>20</v>
      </c>
      <c r="E13" s="5" t="s">
        <v>16</v>
      </c>
      <c r="F13" s="5">
        <v>446</v>
      </c>
      <c r="G13" s="5">
        <v>2.16</v>
      </c>
      <c r="H13" s="5" t="s">
        <v>17</v>
      </c>
      <c r="I13" s="5">
        <v>405</v>
      </c>
      <c r="J13" s="5">
        <v>0.52</v>
      </c>
      <c r="K13" s="6">
        <v>400</v>
      </c>
      <c r="L13" s="7">
        <f t="shared" si="0"/>
        <v>1.1001100110011</v>
      </c>
      <c r="M13" s="8">
        <v>46</v>
      </c>
    </row>
    <row r="14" spans="1:13" ht="15" customHeight="1" x14ac:dyDescent="0.25">
      <c r="A14" s="5" t="s">
        <v>27</v>
      </c>
      <c r="B14" s="5">
        <v>12</v>
      </c>
      <c r="C14" s="5" t="s">
        <v>14</v>
      </c>
      <c r="D14" s="5" t="s">
        <v>20</v>
      </c>
      <c r="E14" s="5" t="s">
        <v>16</v>
      </c>
      <c r="F14" s="5">
        <v>415</v>
      </c>
      <c r="G14" s="5">
        <v>2.21</v>
      </c>
      <c r="H14" s="5" t="s">
        <v>17</v>
      </c>
      <c r="I14" s="5">
        <v>373</v>
      </c>
      <c r="J14" s="5">
        <v>0.56999999999999995</v>
      </c>
      <c r="K14" s="6">
        <v>370.5</v>
      </c>
      <c r="L14" s="7">
        <f t="shared" si="0"/>
        <v>1.0189768976897688</v>
      </c>
      <c r="M14" s="8">
        <v>44.5</v>
      </c>
    </row>
    <row r="15" spans="1:13" ht="15" customHeight="1" x14ac:dyDescent="0.25">
      <c r="A15" s="5" t="s">
        <v>28</v>
      </c>
      <c r="B15" s="5">
        <v>12</v>
      </c>
      <c r="C15" s="5" t="s">
        <v>14</v>
      </c>
      <c r="D15" s="5" t="s">
        <v>15</v>
      </c>
      <c r="E15" s="5" t="s">
        <v>16</v>
      </c>
      <c r="F15" s="5">
        <v>449</v>
      </c>
      <c r="G15" s="5">
        <v>2.2599999999999998</v>
      </c>
      <c r="H15" s="5" t="s">
        <v>17</v>
      </c>
      <c r="I15" s="5">
        <v>406</v>
      </c>
      <c r="J15" s="5">
        <v>0.95</v>
      </c>
      <c r="K15" s="6">
        <v>414</v>
      </c>
      <c r="L15" s="7">
        <f t="shared" si="0"/>
        <v>1.1386138613861385</v>
      </c>
      <c r="M15" s="8">
        <v>35</v>
      </c>
    </row>
    <row r="16" spans="1:13" ht="15" customHeight="1" x14ac:dyDescent="0.25">
      <c r="A16" s="5" t="s">
        <v>29</v>
      </c>
      <c r="B16" s="5">
        <v>12</v>
      </c>
      <c r="C16" s="5" t="s">
        <v>14</v>
      </c>
      <c r="D16" s="5" t="s">
        <v>15</v>
      </c>
      <c r="E16" s="5" t="s">
        <v>16</v>
      </c>
      <c r="F16" s="5">
        <v>442</v>
      </c>
      <c r="G16" s="5">
        <v>2.3199999999999998</v>
      </c>
      <c r="H16" s="5" t="s">
        <v>17</v>
      </c>
      <c r="I16" s="5">
        <v>398</v>
      </c>
      <c r="J16" s="5">
        <v>1.38</v>
      </c>
      <c r="K16" s="6">
        <v>400</v>
      </c>
      <c r="L16" s="7">
        <f t="shared" si="0"/>
        <v>1.1001100110011</v>
      </c>
      <c r="M16" s="8">
        <v>42</v>
      </c>
    </row>
    <row r="17" spans="1:13" ht="15" customHeight="1" x14ac:dyDescent="0.25">
      <c r="A17" s="5" t="s">
        <v>30</v>
      </c>
      <c r="B17" s="5">
        <v>12</v>
      </c>
      <c r="C17" s="5" t="s">
        <v>19</v>
      </c>
      <c r="D17" s="5" t="s">
        <v>20</v>
      </c>
      <c r="E17" s="5" t="s">
        <v>16</v>
      </c>
      <c r="F17" s="5">
        <v>415</v>
      </c>
      <c r="G17" s="5">
        <v>2.3199999999999998</v>
      </c>
      <c r="H17" s="5" t="s">
        <v>17</v>
      </c>
      <c r="I17" s="5">
        <v>371</v>
      </c>
      <c r="J17" s="5">
        <v>0.28999999999999998</v>
      </c>
      <c r="K17" s="6">
        <v>364.5</v>
      </c>
      <c r="L17" s="7">
        <f t="shared" si="0"/>
        <v>1.0024752475247525</v>
      </c>
      <c r="M17" s="8">
        <v>50.5</v>
      </c>
    </row>
    <row r="18" spans="1:13" ht="15" customHeight="1" x14ac:dyDescent="0.25">
      <c r="A18" s="5" t="s">
        <v>31</v>
      </c>
      <c r="B18" s="5">
        <v>12</v>
      </c>
      <c r="C18" s="5" t="s">
        <v>19</v>
      </c>
      <c r="D18" s="5" t="s">
        <v>20</v>
      </c>
      <c r="E18" s="5" t="s">
        <v>16</v>
      </c>
      <c r="F18" s="5">
        <v>435</v>
      </c>
      <c r="G18" s="5">
        <v>2.37</v>
      </c>
      <c r="H18" s="5" t="s">
        <v>17</v>
      </c>
      <c r="I18" s="5">
        <v>390</v>
      </c>
      <c r="J18" s="5">
        <v>0.19</v>
      </c>
      <c r="K18" s="6">
        <v>385.5</v>
      </c>
      <c r="L18" s="7">
        <f t="shared" si="0"/>
        <v>1.0602310231023102</v>
      </c>
      <c r="M18" s="8">
        <v>49.5</v>
      </c>
    </row>
    <row r="19" spans="1:13" ht="15" customHeight="1" x14ac:dyDescent="0.25">
      <c r="A19" s="5" t="s">
        <v>32</v>
      </c>
      <c r="B19" s="5">
        <v>12</v>
      </c>
      <c r="C19" s="5" t="s">
        <v>19</v>
      </c>
      <c r="D19" s="5" t="s">
        <v>20</v>
      </c>
      <c r="E19" s="5" t="s">
        <v>16</v>
      </c>
      <c r="F19" s="5">
        <v>433</v>
      </c>
      <c r="G19" s="5">
        <v>2.42</v>
      </c>
      <c r="H19" s="5" t="s">
        <v>17</v>
      </c>
      <c r="I19" s="5">
        <v>387</v>
      </c>
      <c r="J19" s="5">
        <v>0.48</v>
      </c>
      <c r="K19" s="6">
        <v>387.5</v>
      </c>
      <c r="L19" s="7">
        <f t="shared" si="0"/>
        <v>1.0657315731573156</v>
      </c>
      <c r="M19" s="8">
        <v>45.5</v>
      </c>
    </row>
    <row r="20" spans="1:13" ht="15" customHeight="1" x14ac:dyDescent="0.25">
      <c r="A20" s="5" t="s">
        <v>33</v>
      </c>
      <c r="B20" s="5">
        <v>12</v>
      </c>
      <c r="C20" s="5" t="s">
        <v>14</v>
      </c>
      <c r="D20" s="5" t="s">
        <v>20</v>
      </c>
      <c r="E20" s="5" t="s">
        <v>16</v>
      </c>
      <c r="F20" s="5">
        <v>449</v>
      </c>
      <c r="G20" s="5">
        <v>2.4700000000000002</v>
      </c>
      <c r="H20" s="5" t="s">
        <v>17</v>
      </c>
      <c r="I20" s="5">
        <v>402</v>
      </c>
      <c r="J20" s="5">
        <v>0.76</v>
      </c>
      <c r="K20" s="6">
        <v>402</v>
      </c>
      <c r="L20" s="7">
        <f t="shared" si="0"/>
        <v>1.1056105610561056</v>
      </c>
      <c r="M20" s="8">
        <v>47</v>
      </c>
    </row>
    <row r="21" spans="1:13" ht="15" customHeight="1" x14ac:dyDescent="0.25">
      <c r="A21" s="5" t="s">
        <v>34</v>
      </c>
      <c r="B21" s="5">
        <v>12</v>
      </c>
      <c r="C21" s="5" t="s">
        <v>14</v>
      </c>
      <c r="D21" s="5" t="s">
        <v>15</v>
      </c>
      <c r="E21" s="5" t="s">
        <v>16</v>
      </c>
      <c r="F21" s="5">
        <v>460</v>
      </c>
      <c r="G21" s="5">
        <v>2.68</v>
      </c>
      <c r="H21" s="5" t="s">
        <v>17</v>
      </c>
      <c r="I21" s="5">
        <v>409</v>
      </c>
      <c r="J21" s="5">
        <v>0.38</v>
      </c>
      <c r="K21" s="6">
        <v>416</v>
      </c>
      <c r="L21" s="7">
        <f t="shared" si="0"/>
        <v>1.1441144114411441</v>
      </c>
      <c r="M21" s="8">
        <v>44</v>
      </c>
    </row>
    <row r="22" spans="1:13" ht="15" customHeight="1" x14ac:dyDescent="0.25">
      <c r="A22" s="5" t="s">
        <v>35</v>
      </c>
      <c r="B22" s="5">
        <v>12</v>
      </c>
      <c r="C22" s="5" t="s">
        <v>14</v>
      </c>
      <c r="D22" s="5" t="s">
        <v>15</v>
      </c>
      <c r="E22" s="5" t="s">
        <v>16</v>
      </c>
      <c r="F22" s="5">
        <v>465</v>
      </c>
      <c r="G22" s="5">
        <v>2.79</v>
      </c>
      <c r="H22" s="5" t="s">
        <v>17</v>
      </c>
      <c r="I22" s="5">
        <v>412</v>
      </c>
      <c r="J22" s="5">
        <v>-0.05</v>
      </c>
      <c r="K22" s="6">
        <v>422</v>
      </c>
      <c r="L22" s="7">
        <f t="shared" si="0"/>
        <v>1.1606160616061605</v>
      </c>
      <c r="M22" s="8">
        <v>43</v>
      </c>
    </row>
    <row r="23" spans="1:13" ht="15" customHeight="1" x14ac:dyDescent="0.25">
      <c r="A23" s="5" t="s">
        <v>36</v>
      </c>
      <c r="B23" s="5">
        <v>12</v>
      </c>
      <c r="C23" s="5" t="s">
        <v>19</v>
      </c>
      <c r="D23" s="5" t="s">
        <v>15</v>
      </c>
      <c r="E23" s="5" t="s">
        <v>16</v>
      </c>
      <c r="F23" s="5">
        <v>472</v>
      </c>
      <c r="G23" s="5">
        <v>2.84</v>
      </c>
      <c r="H23" s="5" t="s">
        <v>17</v>
      </c>
      <c r="I23" s="5">
        <v>418</v>
      </c>
      <c r="J23" s="5">
        <v>1</v>
      </c>
      <c r="K23" s="6">
        <v>423</v>
      </c>
      <c r="L23" s="7">
        <f t="shared" si="0"/>
        <v>1.1633663366336633</v>
      </c>
      <c r="M23" s="8">
        <v>49</v>
      </c>
    </row>
    <row r="24" spans="1:13" ht="15" customHeight="1" x14ac:dyDescent="0.25">
      <c r="A24" s="5" t="s">
        <v>37</v>
      </c>
      <c r="B24" s="5">
        <v>12</v>
      </c>
      <c r="C24" s="5" t="s">
        <v>14</v>
      </c>
      <c r="D24" s="5" t="s">
        <v>20</v>
      </c>
      <c r="E24" s="5" t="s">
        <v>16</v>
      </c>
      <c r="F24" s="5">
        <v>442</v>
      </c>
      <c r="G24" s="5">
        <v>2.89</v>
      </c>
      <c r="H24" s="5" t="s">
        <v>17</v>
      </c>
      <c r="I24" s="5">
        <v>387</v>
      </c>
      <c r="J24" s="5">
        <v>0.67</v>
      </c>
      <c r="K24" s="6">
        <v>395.5</v>
      </c>
      <c r="L24" s="7">
        <f t="shared" si="0"/>
        <v>1.0877337733773376</v>
      </c>
      <c r="M24" s="8">
        <v>46.5</v>
      </c>
    </row>
    <row r="25" spans="1:13" ht="15" customHeight="1" x14ac:dyDescent="0.25">
      <c r="A25" s="5" t="s">
        <v>38</v>
      </c>
      <c r="B25" s="5">
        <v>12</v>
      </c>
      <c r="C25" s="5" t="s">
        <v>14</v>
      </c>
      <c r="D25" s="5" t="s">
        <v>20</v>
      </c>
      <c r="E25" s="5" t="s">
        <v>16</v>
      </c>
      <c r="F25" s="5">
        <v>456</v>
      </c>
      <c r="G25" s="5">
        <v>2.89</v>
      </c>
      <c r="H25" s="5" t="s">
        <v>17</v>
      </c>
      <c r="I25" s="5">
        <v>401</v>
      </c>
      <c r="J25" s="5">
        <v>0.33</v>
      </c>
      <c r="K25" s="6">
        <v>414.5</v>
      </c>
      <c r="L25" s="7">
        <f t="shared" si="0"/>
        <v>1.1399889988998899</v>
      </c>
      <c r="M25" s="8">
        <v>41.5</v>
      </c>
    </row>
    <row r="26" spans="1:13" ht="15" customHeight="1" x14ac:dyDescent="0.25">
      <c r="A26" s="5" t="s">
        <v>39</v>
      </c>
      <c r="B26" s="5">
        <v>11</v>
      </c>
      <c r="C26" s="5" t="s">
        <v>19</v>
      </c>
      <c r="D26" s="5" t="s">
        <v>15</v>
      </c>
      <c r="E26" s="5" t="s">
        <v>16</v>
      </c>
      <c r="F26" s="5">
        <v>423</v>
      </c>
      <c r="G26" s="5">
        <v>2.16</v>
      </c>
      <c r="H26" s="5" t="s">
        <v>17</v>
      </c>
      <c r="I26" s="5">
        <v>382</v>
      </c>
      <c r="J26" s="5">
        <v>0.43</v>
      </c>
      <c r="K26" s="6">
        <v>371</v>
      </c>
      <c r="L26" s="7">
        <f t="shared" si="0"/>
        <v>1.1131113111311131</v>
      </c>
      <c r="M26" s="8">
        <v>52</v>
      </c>
    </row>
    <row r="27" spans="1:13" ht="15" customHeight="1" x14ac:dyDescent="0.25">
      <c r="A27" s="5" t="s">
        <v>40</v>
      </c>
      <c r="B27" s="5">
        <v>11</v>
      </c>
      <c r="C27" s="5" t="s">
        <v>19</v>
      </c>
      <c r="D27" s="5" t="s">
        <v>20</v>
      </c>
      <c r="E27" s="10" t="s">
        <v>16</v>
      </c>
      <c r="F27" s="10">
        <v>465</v>
      </c>
      <c r="G27" s="10">
        <v>2.4700000000000002</v>
      </c>
      <c r="H27" s="10" t="s">
        <v>17</v>
      </c>
      <c r="I27" s="10">
        <v>418</v>
      </c>
      <c r="J27" s="10">
        <v>1.05</v>
      </c>
      <c r="K27" s="11">
        <v>409</v>
      </c>
      <c r="L27" s="12">
        <f t="shared" si="0"/>
        <v>1.2271227122712272</v>
      </c>
      <c r="M27" s="13">
        <v>56</v>
      </c>
    </row>
    <row r="28" spans="1:13" x14ac:dyDescent="0.25">
      <c r="A28" s="9"/>
      <c r="B28" s="9"/>
      <c r="C28" s="9"/>
      <c r="D28" s="9"/>
      <c r="E28" s="14" t="s">
        <v>42</v>
      </c>
      <c r="F28" s="15">
        <f>AVERAGE(F6:F27)</f>
        <v>442.13636363636363</v>
      </c>
      <c r="G28" s="15">
        <f>AVERAGE(G6:G27)</f>
        <v>2.2345454545454544</v>
      </c>
      <c r="H28" s="15"/>
      <c r="I28" s="15">
        <f>AVERAGE(I6:I27)</f>
        <v>399.68181818181819</v>
      </c>
      <c r="J28" s="15">
        <f>AVERAGE(J6:J27)</f>
        <v>0.55636363636363639</v>
      </c>
      <c r="K28" s="15">
        <f>AVERAGE(K6:K27)</f>
        <v>395.90909090909093</v>
      </c>
      <c r="L28" s="15">
        <f>AVERAGE(L6:L27)</f>
        <v>1.0937422413570028</v>
      </c>
      <c r="M28" s="16"/>
    </row>
  </sheetData>
  <mergeCells count="2">
    <mergeCell ref="B2:M2"/>
    <mergeCell ref="B3:M3"/>
  </mergeCells>
  <pageMargins left="0.7" right="0.7" top="0.75" bottom="0.75" header="0.3" footer="0.3"/>
  <pageSetup paperSize="8" scale="8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1B48BEB9FDD543B2403A70DC46581F" ma:contentTypeVersion="12" ma:contentTypeDescription="Create a new document." ma:contentTypeScope="" ma:versionID="2df357a244a88502739641831c635840">
  <xsd:schema xmlns:xsd="http://www.w3.org/2001/XMLSchema" xmlns:xs="http://www.w3.org/2001/XMLSchema" xmlns:p="http://schemas.microsoft.com/office/2006/metadata/properties" xmlns:ns2="fca941b6-1cb3-49e8-9f32-078df9f2977e" xmlns:ns3="de51d5f2-b4f6-4f34-bf80-a94705df57b3" targetNamespace="http://schemas.microsoft.com/office/2006/metadata/properties" ma:root="true" ma:fieldsID="d180cbf533587d9300399c0676f07dae" ns2:_="" ns3:_="">
    <xsd:import namespace="fca941b6-1cb3-49e8-9f32-078df9f2977e"/>
    <xsd:import namespace="de51d5f2-b4f6-4f34-bf80-a94705df57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941b6-1cb3-49e8-9f32-078df9f29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bf02668-e5b6-4618-bcae-97b411549f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1d5f2-b4f6-4f34-bf80-a94705df57b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68030c2-00a4-4c3d-90b7-33a4ed80f560}" ma:internalName="TaxCatchAll" ma:showField="CatchAllData" ma:web="de51d5f2-b4f6-4f34-bf80-a94705df5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a941b6-1cb3-49e8-9f32-078df9f2977e">
      <Terms xmlns="http://schemas.microsoft.com/office/infopath/2007/PartnerControls"/>
    </lcf76f155ced4ddcb4097134ff3c332f>
    <TaxCatchAll xmlns="de51d5f2-b4f6-4f34-bf80-a94705df57b3" xsi:nil="true"/>
  </documentManagement>
</p:properties>
</file>

<file path=customXml/itemProps1.xml><?xml version="1.0" encoding="utf-8"?>
<ds:datastoreItem xmlns:ds="http://schemas.openxmlformats.org/officeDocument/2006/customXml" ds:itemID="{A82ABDB9-5C3C-4257-AF60-1C85A745AD6B}"/>
</file>

<file path=customXml/itemProps2.xml><?xml version="1.0" encoding="utf-8"?>
<ds:datastoreItem xmlns:ds="http://schemas.openxmlformats.org/officeDocument/2006/customXml" ds:itemID="{CDBB2603-0DD2-4D05-86B4-6A473B4C21DA}"/>
</file>

<file path=customXml/itemProps3.xml><?xml version="1.0" encoding="utf-8"?>
<ds:datastoreItem xmlns:ds="http://schemas.openxmlformats.org/officeDocument/2006/customXml" ds:itemID="{623E6402-938F-45F5-9703-2827DF379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Steffan Newell</cp:lastModifiedBy>
  <cp:lastPrinted>2025-11-27T07:36:31Z</cp:lastPrinted>
  <dcterms:created xsi:type="dcterms:W3CDTF">2025-11-25T08:08:01Z</dcterms:created>
  <dcterms:modified xsi:type="dcterms:W3CDTF">2025-12-03T14:03:11Z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0x0101000F1B48BEB9FDD543B2403A70DC46581F</vt:lpwstr>
  </property>
</Properties>
</file>